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wsSortMap1.xml" ContentType="application/vnd.ms-excel.wsSortMap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1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strojní/vysvětlení ZD/01/"/>
    </mc:Choice>
  </mc:AlternateContent>
  <xr:revisionPtr revIDLastSave="0" documentId="10_ncr:80_{446C0465-68A6-4D2A-A515-5C11BE855B15}" xr6:coauthVersionLast="47" xr6:coauthVersionMax="47" xr10:uidLastSave="{00000000-0000-0000-0000-000000000000}"/>
  <bookViews>
    <workbookView xWindow="43080" yWindow="-120" windowWidth="29040" windowHeight="15720" xr2:uid="{E8B7DFCF-E356-40FF-A6A8-566E1A389639}"/>
  </bookViews>
  <sheets>
    <sheet name="Sumary" sheetId="1" r:id="rId1"/>
  </sheets>
  <definedNames>
    <definedName name="_xlnm._FilterDatabase" localSheetId="0" hidden="1">Sumary!$A$3:$F$3</definedName>
    <definedName name="Z_0AF8AA7A_1183_47AE_B27B_28AD491B6451_.wvu.FilterData" localSheetId="0" hidden="1">Sumary!$A$3:$F$3</definedName>
    <definedName name="Z_3105153E_E9EF_462C_A23B_9B5A7C6544CB_.wvu.FilterData" localSheetId="0" hidden="1">Sumary!$A$3:$F$3</definedName>
    <definedName name="Z_3F4E6DBD_4FD4_4579_8591_4B1AEC155510_.wvu.FilterData" localSheetId="0" hidden="1">Sumary!$A$3:$F$3</definedName>
    <definedName name="Z_527BE0B7_2A6C_4C7A_8630_DDF89C01CBA2_.wvu.Cols" localSheetId="0" hidden="1">Sumary!$D:$D</definedName>
    <definedName name="Z_527BE0B7_2A6C_4C7A_8630_DDF89C01CBA2_.wvu.FilterData" localSheetId="0" hidden="1">Sumary!$A$3:$F$3</definedName>
    <definedName name="Z_F82CEC31_6B11_4665_8220_381160EE3AB8_.wvu.FilterData" localSheetId="0" hidden="1">Sumary!$A$3:$F$3</definedName>
  </definedNames>
  <calcPr calcId="191029"/>
  <customWorkbookViews>
    <customWorkbookView name="Lucie Lukášová – osobní zobrazení" guid="{527BE0B7-2A6C-4C7A-8630-DDF89C01CBA2}" mergeInterval="0" personalView="1" maximized="1" xWindow="2872" yWindow="-8" windowWidth="1936" windowHeight="1048" activeSheetId="1" showComments="commIndAndComment"/>
    <customWorkbookView name="Vladimír Říman – osobní zobrazení" guid="{0AF8AA7A-1183-47AE-B27B-28AD491B6451}" mergeInterval="0" personalView="1" maximized="1" xWindow="-9" yWindow="-9" windowWidth="2578" windowHeight="1398" activeSheetId="1"/>
    <customWorkbookView name="Alfréd Barsch – osobní zobrazení" guid="{3105153E-E9EF-462C-A23B-9B5A7C6544CB}" mergeInterval="0" personalView="1" maximized="1" xWindow="1912" yWindow="-8" windowWidth="2576" windowHeight="1408" activeSheetId="1"/>
    <customWorkbookView name="Jules Fort - Affichage personnalisé" guid="{3F4E6DBD-4FD4-4579-8591-4B1AEC155510}" mergeInterval="0" personalView="1" maximized="1" xWindow="-9" yWindow="-9" windowWidth="2578" windowHeight="1398" activeSheetId="1"/>
    <customWorkbookView name="Clement Joly - Affichage personnalisé" guid="{F82CEC31-6B11-4665-8220-381160EE3AB8}" mergeInterval="0" personalView="1" xWindow="1137" yWindow="248" windowWidth="1024" windowHeight="76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5" i="1"/>
  <c r="H6" i="1"/>
  <c r="H7" i="1"/>
  <c r="H8" i="1"/>
  <c r="H9" i="1"/>
  <c r="H10" i="1"/>
  <c r="H11" i="1"/>
  <c r="H12" i="1"/>
  <c r="H13" i="1"/>
  <c r="H14" i="1"/>
  <c r="H15" i="1"/>
  <c r="H17" i="1"/>
  <c r="H4" i="1"/>
  <c r="E5" i="1"/>
  <c r="E6" i="1"/>
  <c r="E7" i="1"/>
  <c r="E8" i="1"/>
  <c r="E9" i="1"/>
  <c r="E10" i="1"/>
  <c r="E11" i="1"/>
  <c r="E12" i="1"/>
  <c r="E13" i="1"/>
  <c r="E14" i="1"/>
  <c r="E4" i="1"/>
  <c r="H18" i="1" l="1"/>
</calcChain>
</file>

<file path=xl/sharedStrings.xml><?xml version="1.0" encoding="utf-8"?>
<sst xmlns="http://schemas.openxmlformats.org/spreadsheetml/2006/main" count="41" uniqueCount="23">
  <si>
    <t>ITEM</t>
  </si>
  <si>
    <t>DESCRIPTION</t>
  </si>
  <si>
    <t>MATERIAU/ MATERIAL</t>
  </si>
  <si>
    <t>GAS PIPE Ø1 1/2"</t>
  </si>
  <si>
    <t>GAS PIPE Ø3/4"</t>
  </si>
  <si>
    <t>PENUMATIQUE PIPE Ø1/2"</t>
  </si>
  <si>
    <t>FLEXIBLE PIPE Ø1/2"</t>
  </si>
  <si>
    <t>RUBBER</t>
  </si>
  <si>
    <t>FLEXIBLE PIPE Ø3/4"</t>
  </si>
  <si>
    <t>PENUMATIQUE PIPE Ø3/4"</t>
  </si>
  <si>
    <t>PNEUMATIQUE PIPE Ø3/4"</t>
  </si>
  <si>
    <t>FLEXIBLE PIPE Ø1 1/2"</t>
  </si>
  <si>
    <t>WELDED CONNECTOR NPT Ø3/4" MALE</t>
  </si>
  <si>
    <t>-</t>
  </si>
  <si>
    <t>WELDED CONNECTOR NPT Ø1/2" MALE</t>
  </si>
  <si>
    <t>WELDED CONNECTOR NPT Ø1-1/4" MALE</t>
  </si>
  <si>
    <t>AISI 304</t>
  </si>
  <si>
    <t>LENGH mm</t>
  </si>
  <si>
    <t>QTE/ 
QTY</t>
  </si>
  <si>
    <t xml:space="preserve">CELKEM </t>
  </si>
  <si>
    <t xml:space="preserve">Svitky 2 - požadovaný materiál </t>
  </si>
  <si>
    <t>Jednotková cena v Kč bez DPH</t>
  </si>
  <si>
    <t>Celková cena v Kč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</si>
</sst>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0"/>
      <color rgb="FF000000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ADAAAA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top" wrapText="1"/>
    </xf>
    <xf numFmtId="0" fontId="5" fillId="0" borderId="2" xfId="0" quotePrefix="1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right" vertical="top" wrapText="1"/>
    </xf>
    <xf numFmtId="0" fontId="8" fillId="0" borderId="8" xfId="0" applyFont="1" applyBorder="1"/>
    <xf numFmtId="0" fontId="8" fillId="0" borderId="8" xfId="0" quotePrefix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top" wrapText="1"/>
    </xf>
    <xf numFmtId="4" fontId="7" fillId="0" borderId="9" xfId="0" applyNumberFormat="1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/>
    </xf>
    <xf numFmtId="0" fontId="10" fillId="0" borderId="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usernames" Target="revisions/userNames.xml"/><Relationship Id="rId4" Type="http://schemas.openxmlformats.org/officeDocument/2006/relationships/sharedStrings" Target="sharedStrings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6.xml"/><Relationship Id="rId13" Type="http://schemas.openxmlformats.org/officeDocument/2006/relationships/revisionLog" Target="revisionLog11.xml"/><Relationship Id="rId3" Type="http://schemas.openxmlformats.org/officeDocument/2006/relationships/revisionLog" Target="revisionLog1.xml"/><Relationship Id="rId7" Type="http://schemas.openxmlformats.org/officeDocument/2006/relationships/revisionLog" Target="revisionLog5.xml"/><Relationship Id="rId12" Type="http://schemas.openxmlformats.org/officeDocument/2006/relationships/revisionLog" Target="revisionLog10.xml"/><Relationship Id="rId16" Type="http://schemas.openxmlformats.org/officeDocument/2006/relationships/revisionLog" Target="revisionLog14.xml"/><Relationship Id="rId6" Type="http://schemas.openxmlformats.org/officeDocument/2006/relationships/revisionLog" Target="revisionLog4.xml"/><Relationship Id="rId11" Type="http://schemas.openxmlformats.org/officeDocument/2006/relationships/revisionLog" Target="revisionLog9.xml"/><Relationship Id="rId5" Type="http://schemas.openxmlformats.org/officeDocument/2006/relationships/revisionLog" Target="revisionLog3.xml"/><Relationship Id="rId15" Type="http://schemas.openxmlformats.org/officeDocument/2006/relationships/revisionLog" Target="revisionLog13.xml"/><Relationship Id="rId10" Type="http://schemas.openxmlformats.org/officeDocument/2006/relationships/revisionLog" Target="revisionLog8.xml"/><Relationship Id="rId4" Type="http://schemas.openxmlformats.org/officeDocument/2006/relationships/revisionLog" Target="revisionLog2.xml"/><Relationship Id="rId9" Type="http://schemas.openxmlformats.org/officeDocument/2006/relationships/revisionLog" Target="revisionLog7.xml"/><Relationship Id="rId14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2407B5C-89DF-4026-B736-9C1F4FA2BD32}" diskRevisions="1" revisionId="172" version="16">
  <header guid="{880F87DD-DA7C-482D-8B65-C5E7DD3F6510}" dateTime="2025-11-21T14:45:55" maxSheetId="2" userName="Clement Joly" r:id="rId3" minRId="15" maxRId="32">
    <sheetIdMap count="1">
      <sheetId val="1"/>
    </sheetIdMap>
  </header>
  <header guid="{ECD18148-B78F-4D4C-ADE0-5258811D2869}" dateTime="2025-11-21T16:27:38" maxSheetId="2" userName="Jules Fort" r:id="rId4" minRId="34" maxRId="44">
    <sheetIdMap count="1">
      <sheetId val="1"/>
    </sheetIdMap>
  </header>
  <header guid="{5E4A942F-15A2-4D77-9D9B-079CD9AD2AC3}" dateTime="2025-12-04T08:50:28" maxSheetId="2" userName="Alfréd Barsch" r:id="rId5" minRId="46" maxRId="60">
    <sheetIdMap count="1">
      <sheetId val="1"/>
    </sheetIdMap>
  </header>
  <header guid="{EDE552B6-40F3-4840-A44B-DA838DA563CB}" dateTime="2025-12-04T08:54:53" maxSheetId="2" userName="Alfréd Barsch" r:id="rId6" minRId="62" maxRId="86">
    <sheetIdMap count="1">
      <sheetId val="1"/>
    </sheetIdMap>
  </header>
  <header guid="{2C26CA45-0206-4D0C-A365-1F98F0982320}" dateTime="2025-12-04T11:38:47" maxSheetId="2" userName="Vladimír Říman" r:id="rId7" minRId="88" maxRId="109">
    <sheetIdMap count="1">
      <sheetId val="1"/>
    </sheetIdMap>
  </header>
  <header guid="{BF4B2820-8BFF-41D1-B4BC-1E841612211B}" dateTime="2025-12-04T12:18:22" maxSheetId="2" userName="Vladimír Říman" r:id="rId8" minRId="111" maxRId="114">
    <sheetIdMap count="1">
      <sheetId val="1"/>
    </sheetIdMap>
  </header>
  <header guid="{BA4EA279-D9AE-4C5B-AA62-D7E275F8001C}" dateTime="2025-12-04T12:22:50" maxSheetId="2" userName="Vladimír Říman" r:id="rId9" minRId="115">
    <sheetIdMap count="1">
      <sheetId val="1"/>
    </sheetIdMap>
  </header>
  <header guid="{6E9E5843-9FB2-4123-9694-1313FF6816BE}" dateTime="2025-12-04T12:29:39" maxSheetId="2" userName="Vladimír Říman" r:id="rId10">
    <sheetIdMap count="1">
      <sheetId val="1"/>
    </sheetIdMap>
  </header>
  <header guid="{FEEDABC0-F8BA-4739-ADA6-08486C883C29}" dateTime="2025-12-07T07:39:49" maxSheetId="2" userName="Lucie Lukášová" r:id="rId11" minRId="117">
    <sheetIdMap count="1">
      <sheetId val="1"/>
    </sheetIdMap>
  </header>
  <header guid="{9DCD9064-555E-4A30-8C6F-FB56FB2A84D8}" dateTime="2025-12-08T07:34:01" maxSheetId="2" userName="Lucie Lukášová" r:id="rId12" minRId="119" maxRId="142">
    <sheetIdMap count="1">
      <sheetId val="1"/>
    </sheetIdMap>
  </header>
  <header guid="{C1E8C6F0-2B29-4D4A-AC51-1F896FFCA327}" dateTime="2025-12-08T07:35:44" maxSheetId="2" userName="Lucie Lukášová" r:id="rId13" minRId="145">
    <sheetIdMap count="1">
      <sheetId val="1"/>
    </sheetIdMap>
  </header>
  <header guid="{A6A859BE-C427-4C86-93B9-48954E805259}" dateTime="2025-12-11T16:09:21" maxSheetId="2" userName="Lucie Lukášová" r:id="rId14" minRId="148" maxRId="149">
    <sheetIdMap count="1">
      <sheetId val="1"/>
    </sheetIdMap>
  </header>
  <header guid="{96F06719-8C53-4DCD-8749-328E63E8ABA2}" dateTime="2026-01-11T08:15:27" maxSheetId="2" userName="Lucie Lukášová" r:id="rId15" minRId="152" maxRId="153">
    <sheetIdMap count="1">
      <sheetId val="1"/>
    </sheetIdMap>
  </header>
  <header guid="{D2407B5C-89DF-4026-B736-9C1F4FA2BD32}" dateTime="2026-01-11T13:40:30" maxSheetId="2" userName="Lucie Lukášová" r:id="rId16" minRId="156" maxRId="17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 odxf="1" dxf="1">
    <nc r="A13">
      <v>12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16" sId="1" odxf="1" dxf="1">
    <nc r="B13">
      <v>6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17" sId="1" odxf="1" dxf="1">
    <nc r="C13" t="inlineStr">
      <is>
        <t>WELDED CONNECTOR NPT Ø3/4"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18" sId="1" odxf="1" dxf="1" quotePrefix="1">
    <nc r="D13" t="inlineStr">
      <is>
        <t>-</t>
      </is>
    </nc>
    <odxf>
      <alignment horizontal="general" vertical="bottom"/>
    </odxf>
    <ndxf>
      <alignment horizontal="center" vertical="center"/>
    </ndxf>
  </rcc>
  <rcc rId="19" sId="1" odxf="1" dxf="1">
    <nc r="E13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0" sId="1" odxf="1" dxf="1" quotePrefix="1">
    <nc r="F13" t="inlineStr">
      <is>
        <t>-</t>
      </is>
    </nc>
    <odxf>
      <alignment horizontal="general" vertical="bottom"/>
    </odxf>
    <ndxf>
      <alignment horizontal="center" vertical="center"/>
    </ndxf>
  </rcc>
  <rcc rId="21" sId="1" odxf="1" dxf="1">
    <nc r="A14">
      <v>13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2" sId="1" odxf="1" dxf="1">
    <nc r="B14">
      <v>18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3" sId="1" odxf="1" dxf="1">
    <nc r="C14" t="inlineStr">
      <is>
        <t>WELDED CONNECTOR NPT Ø1/2"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24" sId="1" odxf="1" dxf="1" quotePrefix="1">
    <nc r="D14" t="inlineStr">
      <is>
        <t>-</t>
      </is>
    </nc>
    <odxf>
      <alignment horizontal="general" vertical="bottom"/>
    </odxf>
    <ndxf>
      <alignment horizontal="center" vertical="center"/>
    </ndxf>
  </rcc>
  <rcc rId="25" sId="1" odxf="1" dxf="1">
    <nc r="E14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6" sId="1" odxf="1" dxf="1" quotePrefix="1">
    <nc r="F14" t="inlineStr">
      <is>
        <t>-</t>
      </is>
    </nc>
    <odxf>
      <alignment horizontal="general" vertical="bottom"/>
    </odxf>
    <ndxf>
      <alignment horizontal="center" vertical="center"/>
    </ndxf>
  </rcc>
  <rcc rId="27" sId="1" odxf="1" dxf="1">
    <nc r="A15">
      <v>14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8" sId="1" odxf="1" dxf="1">
    <nc r="B15">
      <v>2</v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29" sId="1" odxf="1" dxf="1">
    <nc r="C15" t="inlineStr">
      <is>
        <t>WELDED CONNECTOR NPT Ø1-1/4" MALE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left" vertical="center" wrapText="1"/>
    </ndxf>
  </rcc>
  <rcc rId="30" sId="1" odxf="1" dxf="1" quotePrefix="1">
    <nc r="D15" t="inlineStr">
      <is>
        <t>-</t>
      </is>
    </nc>
    <odxf>
      <alignment horizontal="general" vertical="bottom"/>
    </odxf>
    <ndxf>
      <alignment horizontal="center" vertical="center"/>
    </ndxf>
  </rcc>
  <rcc rId="31" sId="1" odxf="1" dxf="1">
    <nc r="E15" t="inlineStr">
      <is>
        <t>INOX 316L</t>
      </is>
    </nc>
    <odxf>
      <font>
        <sz val="11"/>
        <color theme="1"/>
        <name val="Aptos Narrow"/>
        <family val="2"/>
        <scheme val="minor"/>
      </font>
      <alignment horizontal="general" vertical="bottom" wrapText="0"/>
    </odxf>
    <ndxf>
      <font>
        <sz val="13"/>
        <color theme="1"/>
        <name val="Tahoma"/>
        <family val="2"/>
        <scheme val="none"/>
      </font>
      <alignment horizontal="center" vertical="center" wrapText="1"/>
    </ndxf>
  </rcc>
  <rcc rId="32" sId="1" odxf="1" dxf="1" quotePrefix="1">
    <nc r="F15" t="inlineStr">
      <is>
        <t>-</t>
      </is>
    </nc>
    <odxf>
      <alignment horizontal="general" vertical="bottom"/>
    </odxf>
    <ndxf>
      <alignment horizontal="center" vertical="center"/>
    </ndxf>
  </rcc>
  <rcv guid="{F82CEC31-6B11-4665-8220-381160EE3AB8}" action="delete"/>
  <rdn rId="0" localSheetId="1" customView="1" name="Z_F82CEC31_6B11_4665_8220_381160EE3AB8_.wvu.FilterData" hidden="1" oldHidden="1">
    <formula>Feuil1!$A$1:$G$1</formula>
  </rdn>
  <rcv guid="{F82CEC31-6B11-4665-8220-381160EE3AB8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>
    <oc r="E3" t="inlineStr">
      <is>
        <t>LENGH + 10% (kg)</t>
      </is>
    </oc>
    <nc r="E3" t="inlineStr">
      <is>
        <t xml:space="preserve">LENGH </t>
      </is>
    </nc>
  </rcc>
  <rcc rId="120" sId="1">
    <oc r="G5">
      <v>0.5</v>
    </oc>
    <nc r="G5"/>
  </rcc>
  <rcc rId="121" sId="1">
    <oc r="G6">
      <v>0.3</v>
    </oc>
    <nc r="G6"/>
  </rcc>
  <rcc rId="122" sId="1">
    <oc r="G7">
      <v>0.2</v>
    </oc>
    <nc r="G7"/>
  </rcc>
  <rcc rId="123" sId="1">
    <oc r="G8">
      <v>0.5</v>
    </oc>
    <nc r="G8"/>
  </rcc>
  <rcc rId="124" sId="1">
    <oc r="G9">
      <v>0.3</v>
    </oc>
    <nc r="G9"/>
  </rcc>
  <rcc rId="125" sId="1">
    <oc r="G10">
      <v>0.9</v>
    </oc>
    <nc r="G10"/>
  </rcc>
  <rcc rId="126" sId="1">
    <oc r="G11">
      <v>1.5</v>
    </oc>
    <nc r="G11"/>
  </rcc>
  <rcc rId="127" sId="1">
    <oc r="G12">
      <v>2.8</v>
    </oc>
    <nc r="G12"/>
  </rcc>
  <rcc rId="128" sId="1">
    <oc r="G13">
      <v>1.9</v>
    </oc>
    <nc r="G13"/>
  </rcc>
  <rcc rId="129" sId="1">
    <oc r="G14">
      <v>2.5</v>
    </oc>
    <nc r="G14"/>
  </rcc>
  <rcc rId="130" sId="1">
    <oc r="G4">
      <v>0.6</v>
    </oc>
    <nc r="G4"/>
  </rcc>
  <rcc rId="131" sId="1">
    <oc r="I5">
      <f>G5*H5</f>
    </oc>
    <nc r="I5">
      <f>E5*H5</f>
    </nc>
  </rcc>
  <rcc rId="132" sId="1">
    <oc r="I6">
      <f>G6*H6</f>
    </oc>
    <nc r="I6">
      <f>E6*H6</f>
    </nc>
  </rcc>
  <rcc rId="133" sId="1">
    <oc r="I7">
      <f>G7*H7</f>
    </oc>
    <nc r="I7">
      <f>E7*H7</f>
    </nc>
  </rcc>
  <rcc rId="134" sId="1">
    <oc r="I8">
      <f>G8*H8</f>
    </oc>
    <nc r="I8">
      <f>E8*H8</f>
    </nc>
  </rcc>
  <rcc rId="135" sId="1">
    <oc r="I9">
      <f>G9*H9</f>
    </oc>
    <nc r="I9">
      <f>E9*H9</f>
    </nc>
  </rcc>
  <rcc rId="136" sId="1">
    <oc r="I10">
      <f>G10*H10</f>
    </oc>
    <nc r="I10">
      <f>E10*H10</f>
    </nc>
  </rcc>
  <rcc rId="137" sId="1">
    <oc r="I11">
      <f>G11*H11</f>
    </oc>
    <nc r="I11">
      <f>E11*H11</f>
    </nc>
  </rcc>
  <rcc rId="138" sId="1">
    <oc r="I12">
      <f>G12*H12</f>
    </oc>
    <nc r="I12">
      <f>E12*H12</f>
    </nc>
  </rcc>
  <rcc rId="139" sId="1">
    <oc r="I13">
      <f>G13*H13</f>
    </oc>
    <nc r="I13">
      <f>E13*H13</f>
    </nc>
  </rcc>
  <rcc rId="140" sId="1">
    <oc r="I4">
      <f>G4*H4</f>
    </oc>
    <nc r="I4">
      <f>E4*H4</f>
    </nc>
  </rcc>
  <rcc rId="141" sId="1">
    <oc r="I15">
      <f>G15*H15</f>
    </oc>
    <nc r="I15">
      <f>G15*H15</f>
    </nc>
  </rcc>
  <rcc rId="142" sId="1">
    <oc r="I14">
      <f>G14*H14</f>
    </oc>
    <nc r="I14">
      <f>E14*H14</f>
    </nc>
  </rcc>
  <rcv guid="{527BE0B7-2A6C-4C7A-8630-DDF89C01CBA2}" action="delete"/>
  <rdn rId="0" localSheetId="1" customView="1" name="Z_527BE0B7_2A6C_4C7A_8630_DDF89C01CBA2_.wvu.Cols" hidden="1" oldHidden="1">
    <formula>Sumary!$D:$D</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" sId="1">
    <oc r="A1" t="inlineStr">
      <is>
        <t xml:space="preserve">Svitky - požadovaný materiál </t>
      </is>
    </oc>
    <nc r="A1" t="inlineStr">
      <is>
        <t xml:space="preserve">Svitky 2 - požadovaný materiál </t>
      </is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1">
    <oc r="H3" t="inlineStr">
      <is>
        <t>Jednotková cena v Kč</t>
      </is>
    </oc>
    <nc r="H3" t="inlineStr">
      <is>
        <t>Jednotková cena v Kč bez DPH</t>
      </is>
    </nc>
  </rcc>
  <rcc rId="149" sId="1">
    <oc r="I3" t="inlineStr">
      <is>
        <t>Celková cena v Kč</t>
      </is>
    </oc>
    <nc r="I3" t="inlineStr">
      <is>
        <t>Celková cena v Kč  bez DPH</t>
      </is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" sId="1">
    <oc r="E3" t="inlineStr">
      <is>
        <t xml:space="preserve">LENGH </t>
      </is>
    </oc>
    <nc r="E3" t="inlineStr">
      <is>
        <t>LENGH mm</t>
      </is>
    </nc>
  </rcc>
  <rcc rId="153" sId="1">
    <oc r="G3" t="inlineStr">
      <is>
        <t>MASSE/ 
WEIGHT (kg)</t>
      </is>
    </oc>
    <nc r="G3" t="inlineStr">
      <is>
        <t>MASSE/ 
WEIGHT (ks)</t>
      </is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Sumary!$A$3:$G$3</formula>
    <oldFormula>Sumary!$A$3:$G$3</oldFormula>
  </rdn>
  <rcv guid="{527BE0B7-2A6C-4C7A-8630-DDF89C01CBA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6" sId="1" ref="G1:G1048576" action="deleteCol">
    <undo index="0" exp="ref" v="1" dr="G17" r="I17" sId="1"/>
    <undo index="0" exp="ref" v="1" dr="G16" r="I16" sId="1"/>
    <undo index="0" exp="ref" v="1" dr="G15" r="I15" sId="1"/>
    <undo index="65535" exp="area" ref3D="1" dr="$A$3:$G$3" dn="Z_F82CEC31_6B11_4665_8220_381160EE3AB8_.wvu.FilterData" sId="1"/>
    <undo index="65535" exp="area" ref3D="1" dr="$A$3:$G$3" dn="Z_527BE0B7_2A6C_4C7A_8630_DDF89C01CBA2_.wvu.FilterData" sId="1"/>
    <undo index="65535" exp="area" ref3D="1" dr="$A$3:$G$3" dn="Z_0AF8AA7A_1183_47AE_B27B_28AD491B6451_.wvu.FilterData" sId="1"/>
    <undo index="65535" exp="area" ref3D="1" dr="$A$3:$G$3" dn="Z_3105153E_E9EF_462C_A23B_9B5A7C6544CB_.wvu.FilterData" sId="1"/>
    <undo index="65535" exp="area" ref3D="1" dr="$A$3:$G$3" dn="Z_3F4E6DBD_4FD4_4579_8591_4B1AEC155510_.wvu.FilterData" sId="1"/>
    <undo index="65535" exp="area" ref3D="1" dr="$A$3:$G$3" dn="_FiltrDatabaze" sId="1"/>
    <rfmt sheetId="1" xfDxf="1" sqref="G1:G1048576" start="0" length="0"/>
    <rcc rId="0" sId="1" dxf="1">
      <nc r="G3" t="inlineStr">
        <is>
          <t>MASSE/ 
WEIGHT (ks)</t>
        </is>
      </nc>
      <ndxf>
        <font>
          <b/>
          <sz val="10"/>
          <color auto="1"/>
          <name val="Arial"/>
          <family val="2"/>
          <charset val="238"/>
          <scheme val="none"/>
        </font>
        <fill>
          <patternFill patternType="solid">
            <bgColor rgb="FFADAAAA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" start="0" length="0">
      <dxf>
        <font>
          <sz val="10"/>
          <color theme="1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">
        <v>6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">
        <v>18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">
        <v>2</v>
      </nc>
      <ndxf>
        <font>
          <sz val="10"/>
          <color theme="1"/>
          <name val="Arial"/>
          <family val="2"/>
          <charset val="238"/>
          <scheme val="none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G18" start="0" length="0">
      <dxf>
        <font>
          <sz val="11"/>
          <color theme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cc rId="157" sId="1">
    <oc r="H5">
      <f>E5*G5</f>
    </oc>
    <nc r="H5">
      <f>B5*G5</f>
    </nc>
  </rcc>
  <rcc rId="158" sId="1">
    <oc r="H6">
      <f>E6*G6</f>
    </oc>
    <nc r="H6">
      <f>B6*G6</f>
    </nc>
  </rcc>
  <rcc rId="159" sId="1">
    <oc r="H7">
      <f>E7*G7</f>
    </oc>
    <nc r="H7">
      <f>B7*G7</f>
    </nc>
  </rcc>
  <rcc rId="160" sId="1">
    <oc r="H8">
      <f>E8*G8</f>
    </oc>
    <nc r="H8">
      <f>B8*G8</f>
    </nc>
  </rcc>
  <rcc rId="161" sId="1">
    <oc r="H9">
      <f>E9*G9</f>
    </oc>
    <nc r="H9">
      <f>B9*G9</f>
    </nc>
  </rcc>
  <rcc rId="162" sId="1">
    <oc r="H10">
      <f>E10*G10</f>
    </oc>
    <nc r="H10">
      <f>B10*G10</f>
    </nc>
  </rcc>
  <rcc rId="163" sId="1">
    <oc r="H11">
      <f>E11*G11</f>
    </oc>
    <nc r="H11">
      <f>B11*G11</f>
    </nc>
  </rcc>
  <rcc rId="164" sId="1">
    <oc r="H12">
      <f>E12*G12</f>
    </oc>
    <nc r="H12">
      <f>B12*G12</f>
    </nc>
  </rcc>
  <rcc rId="165" sId="1">
    <oc r="H13">
      <f>E13*G13</f>
    </oc>
    <nc r="H13">
      <f>B13*G13</f>
    </nc>
  </rcc>
  <rcc rId="166" sId="1">
    <oc r="H14">
      <f>E14*G14</f>
    </oc>
    <nc r="H14">
      <f>B14*G14</f>
    </nc>
  </rcc>
  <rcc rId="167" sId="1">
    <oc r="H4">
      <f>E4*G4</f>
    </oc>
    <nc r="H4">
      <f>B4*G4</f>
    </nc>
  </rcc>
  <rcc rId="168" sId="1">
    <oc r="H15">
      <f>#REF!*G15</f>
    </oc>
    <nc r="H15">
      <f>B15*G15</f>
    </nc>
  </rcc>
  <rcc rId="169" sId="1" odxf="1" dxf="1">
    <oc r="H17">
      <f>#REF!*G17</f>
    </oc>
    <nc r="H17">
      <f>B17*G17</f>
    </nc>
    <odxf>
      <border outline="0">
        <bottom/>
      </border>
    </odxf>
    <ndxf>
      <border outline="0">
        <bottom style="thin">
          <color indexed="64"/>
        </bottom>
      </border>
    </ndxf>
  </rcc>
  <rcc rId="170" sId="1">
    <oc r="H16">
      <f>#REF!*G16</f>
    </oc>
    <nc r="H16">
      <f>B16*G16</f>
    </nc>
  </rcc>
  <rcv guid="{527BE0B7-2A6C-4C7A-8630-DDF89C01CBA2}" action="delete"/>
  <rdn rId="0" localSheetId="1" customView="1" name="Z_527BE0B7_2A6C_4C7A_8630_DDF89C01CBA2_.wvu.Cols" hidden="1" oldHidden="1">
    <formula>Sumary!$D:$D</formula>
    <oldFormula>Sumary!$D:$D</oldFormula>
  </rdn>
  <rdn rId="0" localSheetId="1" customView="1" name="Z_527BE0B7_2A6C_4C7A_8630_DDF89C01CBA2_.wvu.FilterData" hidden="1" oldHidden="1">
    <formula>Sumary!$A$3:$F$3</formula>
    <oldFormula>Sumary!$A$3:$F$3</oldFormula>
  </rdn>
  <rcv guid="{527BE0B7-2A6C-4C7A-8630-DDF89C01CBA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 xfDxf="1" dxf="1">
    <oc r="E3" t="inlineStr">
      <is>
        <t>INOX 316L</t>
      </is>
    </oc>
    <nc r="E3" t="inlineStr">
      <is>
        <t>AISI 304</t>
      </is>
    </nc>
    <ndxf>
      <font>
        <sz val="13"/>
        <name val="Tahoma"/>
        <scheme val="none"/>
      </font>
      <alignment horizontal="center" vertical="center" wrapText="1"/>
    </ndxf>
  </rcc>
  <rcc rId="35" sId="1">
    <oc r="E4" t="inlineStr">
      <is>
        <t>INOX 316L</t>
      </is>
    </oc>
    <nc r="E4" t="inlineStr">
      <is>
        <t>AISI 304</t>
      </is>
    </nc>
  </rcc>
  <rcc rId="36" sId="1">
    <oc r="E5" t="inlineStr">
      <is>
        <t>INOX 316L</t>
      </is>
    </oc>
    <nc r="E5" t="inlineStr">
      <is>
        <t>AISI 304</t>
      </is>
    </nc>
  </rcc>
  <rcc rId="37" sId="1">
    <oc r="E8" t="inlineStr">
      <is>
        <t>INOX 316L</t>
      </is>
    </oc>
    <nc r="E8" t="inlineStr">
      <is>
        <t>AISI 304</t>
      </is>
    </nc>
  </rcc>
  <rcc rId="38" sId="1">
    <oc r="E9" t="inlineStr">
      <is>
        <t>INOX 316L</t>
      </is>
    </oc>
    <nc r="E9" t="inlineStr">
      <is>
        <t>AISI 304</t>
      </is>
    </nc>
  </rcc>
  <rcc rId="39" sId="1">
    <oc r="E10" t="inlineStr">
      <is>
        <t>INOX 316L</t>
      </is>
    </oc>
    <nc r="E10" t="inlineStr">
      <is>
        <t>AISI 304</t>
      </is>
    </nc>
  </rcc>
  <rcc rId="40" sId="1">
    <oc r="E11" t="inlineStr">
      <is>
        <t>INOX 316L</t>
      </is>
    </oc>
    <nc r="E11" t="inlineStr">
      <is>
        <t>AISI 304</t>
      </is>
    </nc>
  </rcc>
  <rcc rId="41" sId="1">
    <oc r="E12" t="inlineStr">
      <is>
        <t>INOX 316L</t>
      </is>
    </oc>
    <nc r="E12" t="inlineStr">
      <is>
        <t>AISI 304</t>
      </is>
    </nc>
  </rcc>
  <rcc rId="42" sId="1">
    <oc r="E13" t="inlineStr">
      <is>
        <t>INOX 316L</t>
      </is>
    </oc>
    <nc r="E13" t="inlineStr">
      <is>
        <t>AISI 304</t>
      </is>
    </nc>
  </rcc>
  <rcc rId="43" sId="1">
    <oc r="E14" t="inlineStr">
      <is>
        <t>INOX 316L</t>
      </is>
    </oc>
    <nc r="E14" t="inlineStr">
      <is>
        <t>AISI 304</t>
      </is>
    </nc>
  </rcc>
  <rcc rId="44" sId="1">
    <oc r="E15" t="inlineStr">
      <is>
        <t>INOX 316L</t>
      </is>
    </oc>
    <nc r="E15" t="inlineStr">
      <is>
        <t>AISI 304</t>
      </is>
    </nc>
  </rcc>
  <rdn rId="0" localSheetId="1" customView="1" name="Z_3F4E6DBD_4FD4_4579_8591_4B1AEC155510_.wvu.FilterData" hidden="1" oldHidden="1">
    <formula>Feuil1!$A$1:$G$1</formula>
  </rdn>
  <rcv guid="{3F4E6DBD-4FD4-4579-8591-4B1AEC15551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" sId="1">
    <oc r="D1" t="inlineStr">
      <is>
        <t>LENGH</t>
      </is>
    </oc>
    <nc r="D1" t="inlineStr">
      <is>
        <t>LENGH mm</t>
      </is>
    </nc>
  </rcc>
  <rcc rId="47" sId="1">
    <oc r="F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</t>
        </r>
      </is>
    </oc>
    <nc r="F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kg</t>
        </r>
      </is>
    </nc>
  </rcc>
  <rrc rId="48" sId="1" ref="E1:E1048576" action="insertCol" edge="1"/>
  <rfmt sheetId="1" sqref="E1" start="0" length="0">
    <dxf>
      <numFmt numFmtId="13" formatCode="0%"/>
    </dxf>
  </rfmt>
  <rcc rId="49" sId="1">
    <nc r="E3">
      <f>D3*1.1</f>
    </nc>
  </rcc>
  <rcc rId="50" sId="1">
    <nc r="E4">
      <f>D4*1.1</f>
    </nc>
  </rcc>
  <rcc rId="51" sId="1">
    <nc r="E5">
      <f>D5*1.1</f>
    </nc>
  </rcc>
  <rcc rId="52" sId="1">
    <nc r="E6">
      <f>D6*1.1</f>
    </nc>
  </rcc>
  <rcc rId="53" sId="1">
    <nc r="E7">
      <f>D7*1.1</f>
    </nc>
  </rcc>
  <rcc rId="54" sId="1">
    <nc r="E8">
      <f>D8*1.1</f>
    </nc>
  </rcc>
  <rcc rId="55" sId="1">
    <nc r="E9">
      <f>D9*1.1</f>
    </nc>
  </rcc>
  <rcc rId="56" sId="1">
    <nc r="E10">
      <f>D10*1.1</f>
    </nc>
  </rcc>
  <rcc rId="57" sId="1">
    <nc r="E11">
      <f>D11*1.1</f>
    </nc>
  </rcc>
  <rcc rId="58" sId="1">
    <nc r="E12">
      <f>D12*1.1</f>
    </nc>
  </rcc>
  <rcc rId="59" sId="1">
    <nc r="E2">
      <f>D2*1.1</f>
    </nc>
  </rcc>
  <rcc rId="60" sId="1" numFmtId="13">
    <nc r="E1" t="inlineStr">
      <is>
        <t>lenght plus 10%</t>
      </is>
    </nc>
  </rcc>
  <rdn rId="0" localSheetId="1" customView="1" name="Z_3105153E_E9EF_462C_A23B_9B5A7C6544CB_.wvu.FilterData" hidden="1" oldHidden="1">
    <formula>Feuil1!$A$1:$H$1</formula>
  </rdn>
  <rcv guid="{3105153E-E9EF-462C-A23B-9B5A7C6544CB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" sId="1" odxf="1" dxf="1">
    <oc r="E1" t="inlineStr">
      <is>
        <t>lenght plus 10%</t>
      </is>
    </oc>
    <nc r="E1" t="inlineStr">
      <is>
        <t>LENGH + 10% (kg)</t>
      </is>
    </nc>
    <odxf>
      <numFmt numFmtId="13" formatCode="0%"/>
    </odxf>
    <ndxf>
      <numFmt numFmtId="0" formatCode="General"/>
    </ndxf>
  </rcc>
  <rcc rId="63" sId="1">
    <oc r="E3">
      <f>D2*1.1</f>
    </oc>
    <nc r="E3"/>
  </rcc>
  <rfmt sheetId="1" sqref="E13" start="0" length="0">
    <dxf>
      <font>
        <sz val="13"/>
        <color theme="1"/>
        <name val="Tahoma"/>
        <family val="2"/>
        <scheme val="none"/>
      </font>
      <alignment wrapText="1"/>
    </dxf>
  </rfmt>
  <rfmt sheetId="1" sqref="E16" start="0" length="0">
    <dxf>
      <alignment horizontal="center" vertical="center"/>
    </dxf>
  </rfmt>
  <rm rId="64" sheetId="1" source="E4" destination="E3" sourceSheetId="1">
    <rfmt sheetId="1" sqref="E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m>
  <rm rId="65" sheetId="1" source="E5" destination="E4" sourceSheetId="1"/>
  <rm rId="66" sheetId="1" source="E6" destination="E5" sourceSheetId="1"/>
  <rm rId="67" sheetId="1" source="E7" destination="E6" sourceSheetId="1"/>
  <rm rId="68" sheetId="1" source="E8" destination="E7" sourceSheetId="1"/>
  <rm rId="69" sheetId="1" source="E9" destination="E8" sourceSheetId="1"/>
  <rm rId="70" sheetId="1" source="E10" destination="E9" sourceSheetId="1"/>
  <rm rId="71" sheetId="1" source="E11" destination="E10" sourceSheetId="1"/>
  <rm rId="72" sheetId="1" source="E12" destination="E11" sourceSheetId="1"/>
  <rm rId="73" sheetId="1" source="E2" destination="E12" sourceSheetId="1"/>
  <rm rId="74" sheetId="1" source="E13" destination="E2" sourceSheetId="1"/>
  <rcc rId="75" sId="1">
    <oc r="E3">
      <f>D4*1.1</f>
    </oc>
    <nc r="E3">
      <f>D3*1.1</f>
    </nc>
  </rcc>
  <rcc rId="76" sId="1">
    <oc r="E4">
      <f>D5*1.1</f>
    </oc>
    <nc r="E4">
      <f>D4*1.1</f>
    </nc>
  </rcc>
  <rcc rId="77" sId="1">
    <oc r="E5">
      <f>D6*1.1</f>
    </oc>
    <nc r="E5">
      <f>D5*1.1</f>
    </nc>
  </rcc>
  <rcc rId="78" sId="1">
    <oc r="E6">
      <f>D7*1.1</f>
    </oc>
    <nc r="E6">
      <f>D6*1.1</f>
    </nc>
  </rcc>
  <rcc rId="79" sId="1">
    <oc r="E7">
      <f>D8*1.1</f>
    </oc>
    <nc r="E7">
      <f>D7*1.1</f>
    </nc>
  </rcc>
  <rcc rId="80" sId="1">
    <oc r="E8">
      <f>D9*1.1</f>
    </oc>
    <nc r="E8">
      <f>D8*1.1</f>
    </nc>
  </rcc>
  <rcc rId="81" sId="1">
    <oc r="E9">
      <f>D10*1.1</f>
    </oc>
    <nc r="E9">
      <f>D9*1.1</f>
    </nc>
  </rcc>
  <rcc rId="82" sId="1">
    <oc r="E10">
      <f>D11*1.1</f>
    </oc>
    <nc r="E10">
      <f>D10*1.1</f>
    </nc>
  </rcc>
  <rcc rId="83" sId="1">
    <oc r="E11">
      <f>D12*1.1</f>
    </oc>
    <nc r="E11">
      <f>D11*1.1</f>
    </nc>
  </rcc>
  <rcc rId="84" sId="1">
    <oc r="E12">
      <f>D2*1.1</f>
    </oc>
    <nc r="E12">
      <f>D12*1.1</f>
    </nc>
  </rcc>
  <rcc rId="85" sId="1">
    <nc r="E2">
      <f>D2*1.1</f>
    </nc>
  </rcc>
  <rcc rId="86" sId="1">
    <o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kg</t>
        </r>
      </is>
    </oc>
    <nc r="G1" t="inlineStr">
      <is>
        <r>
          <t xml:space="preserve">MASSE/ </t>
        </r>
        <r>
          <rPr>
            <sz val="13"/>
            <color theme="1"/>
            <rFont val="SWGDT"/>
          </rPr>
          <t xml:space="preserve">
</t>
        </r>
        <r>
          <rPr>
            <sz val="13"/>
            <color theme="1"/>
            <rFont val="Tahoma"/>
            <family val="2"/>
          </rPr>
          <t>WEIGHT (kg)</t>
        </r>
      </is>
    </nc>
  </rcc>
  <rcv guid="{3105153E-E9EF-462C-A23B-9B5A7C6544CB}" action="delete"/>
  <rdn rId="0" localSheetId="1" customView="1" name="Z_3105153E_E9EF_462C_A23B_9B5A7C6544CB_.wvu.FilterData" hidden="1" oldHidden="1">
    <formula>Feuil1!$A$1:$H$1</formula>
    <oldFormula>Feuil1!$A$1:$H$1</oldFormula>
  </rdn>
  <rcv guid="{3105153E-E9EF-462C-A23B-9B5A7C6544CB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" sId="1" ref="H1:H1048576" action="deleteCol" edge="1">
    <undo index="65535" exp="area" ref3D="1" dr="$A$1:$H$1" dn="Z_3F4E6DBD_4FD4_4579_8591_4B1AEC155510_.wvu.FilterData" sId="1"/>
    <undo index="65535" exp="area" ref3D="1" dr="$A$1:$H$1" dn="Z_F82CEC31_6B11_4665_8220_381160EE3AB8_.wvu.FilterData" sId="1"/>
    <undo index="65535" exp="area" ref3D="1" dr="$A$1:$H$1" dn="Z_3105153E_E9EF_462C_A23B_9B5A7C6544CB_.wvu.FilterData" sId="1"/>
    <undo index="65535" exp="area" ref3D="1" dr="$A$1:$H$1" dn="_FiltrDatabaze" sId="1"/>
    <rfmt sheetId="1" xfDxf="1" sqref="H1:H1048576" start="0" length="0"/>
    <rcc rId="0" sId="1" dxf="1">
      <nc r="H1" t="inlineStr">
        <is>
          <t>REMARQUE / COMMENT</t>
        </is>
      </nc>
      <ndxf>
        <font>
          <sz val="13"/>
          <color theme="1"/>
          <name val="Tahoma"/>
          <family val="2"/>
          <scheme val="none"/>
        </font>
        <alignment horizontal="center" vertical="center" wrapText="1"/>
      </ndxf>
    </rcc>
    <rfmt sheetId="1" sqref="H3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4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5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6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7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8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9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0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1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1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  <rfmt sheetId="1" sqref="H2" start="0" length="0">
      <dxf>
        <font>
          <sz val="13"/>
          <color theme="1"/>
          <name val="Tahoma"/>
          <family val="2"/>
          <scheme val="none"/>
        </font>
        <alignment horizontal="center" vertical="center" wrapText="1"/>
      </dxf>
    </rfmt>
  </rrc>
  <rcc rId="89" sId="1" odxf="1" dxf="1">
    <nc r="H1" t="inlineStr">
      <is>
        <t>Jednotková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cc rId="90" sId="1" odxf="1" dxf="1">
    <nc r="I1" t="inlineStr">
      <is>
        <t>Celková cena v Kč</t>
      </is>
    </nc>
    <odxf>
      <font>
        <b val="0"/>
        <sz val="11"/>
        <color theme="1"/>
        <name val="Aptos Narrow"/>
        <family val="2"/>
        <scheme val="minor"/>
      </font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10"/>
        <color auto="1"/>
        <name val="Trebuchet MS"/>
        <family val="2"/>
        <scheme val="none"/>
      </font>
      <fill>
        <patternFill patternType="solid">
          <bgColor rgb="FFADAAAA"/>
        </patternFill>
      </fill>
      <alignment horizontal="center" vertical="top" wrapText="1"/>
      <border outline="0">
        <left style="thin">
          <color rgb="FF000000"/>
        </left>
        <top style="thin">
          <color rgb="FF000000"/>
        </top>
      </border>
    </ndxf>
  </rcc>
  <rfmt sheetId="1" sqref="H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1" sId="1" odxf="1" dxf="1">
    <nc r="I3">
      <f>G3*H3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2" sId="1" odxf="1" dxf="1">
    <nc r="I4">
      <f>G4*H4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3" sId="1" odxf="1" dxf="1">
    <nc r="I5">
      <f>G5*H5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4" sId="1" odxf="1" dxf="1">
    <nc r="I6">
      <f>G6*H6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" sId="1" odxf="1" dxf="1">
    <nc r="I7">
      <f>G7*H7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" sId="1" odxf="1" dxf="1">
    <nc r="I8">
      <f>G8*H8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7" sId="1" odxf="1" dxf="1">
    <nc r="I9">
      <f>G9*H9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" sId="1" odxf="1" dxf="1">
    <nc r="I10">
      <f>G10*H10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9" sId="1" odxf="1" dxf="1">
    <nc r="I11">
      <f>G11*H11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0" sId="1" odxf="1" dxf="1">
    <nc r="I12">
      <f>G12*H12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" sId="1" odxf="1" dxf="1">
    <nc r="I2">
      <f>G2*H2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" sId="1" odxf="1" dxf="1">
    <nc r="I13">
      <f>G13*H13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3" sId="1" odxf="1" dxf="1">
    <nc r="I14">
      <f>G14*H14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" sId="1" odxf="1" dxf="1">
    <nc r="I15">
      <f>G15*H15</f>
    </nc>
    <odxf>
      <font>
        <sz val="11"/>
        <color theme="1"/>
        <name val="Aptos Narrow"/>
        <family val="2"/>
        <scheme val="minor"/>
      </font>
      <numFmt numFmtId="0" formatCode="General"/>
      <alignment horizontal="general" vertical="bottom"/>
      <border outline="0">
        <left/>
        <right/>
        <top/>
        <bottom/>
      </border>
    </odxf>
    <n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1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1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2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2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2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3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3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4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4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5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5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6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6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7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7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8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8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39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39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0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I40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1" start="0" length="0">
    <dxf>
      <font>
        <sz val="10"/>
        <color auto="1"/>
        <name val="Calibri"/>
        <family val="2"/>
        <scheme val="none"/>
      </font>
      <numFmt numFmtId="4" formatCode="#,##0.00"/>
      <alignment horizontal="right"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1" sqref="I41" start="0" length="0">
    <dxf>
      <font>
        <sz val="10"/>
        <color rgb="FF000000"/>
        <name val="Aptos Narrow"/>
        <family val="2"/>
        <charset val="238"/>
        <scheme val="minor"/>
      </font>
      <numFmt numFmtId="4" formatCode="#,##0.00"/>
      <alignment horizontal="righ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5" sId="1">
    <oc r="G13" t="inlineStr">
      <is>
        <t>-</t>
      </is>
    </oc>
    <nc r="G13">
      <v>6</v>
    </nc>
  </rcc>
  <rcc rId="106" sId="1">
    <oc r="G14" t="inlineStr">
      <is>
        <t>-</t>
      </is>
    </oc>
    <nc r="G14">
      <v>18</v>
    </nc>
  </rcc>
  <rcc rId="107" sId="1">
    <oc r="G15" t="inlineStr">
      <is>
        <t>-</t>
      </is>
    </oc>
    <nc r="G15">
      <v>2</v>
    </nc>
  </rcc>
  <rfmt sheetId="1" sqref="G16:J16" start="0" length="0">
    <dxf>
      <border>
        <top/>
      </border>
    </dxf>
  </rfmt>
  <rfmt sheetId="1" sqref="A1:G15" start="0" length="2147483647">
    <dxf>
      <font>
        <sz val="11"/>
      </font>
    </dxf>
  </rfmt>
  <rfmt sheetId="1" sqref="A1:A15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:G15" start="0" length="0">
    <dxf>
      <border>
        <right style="thin">
          <color indexed="64"/>
        </right>
      </border>
    </dxf>
  </rfmt>
  <rfmt sheetId="1" sqref="A15:G15" start="0" length="0">
    <dxf>
      <border>
        <bottom style="thin">
          <color indexed="64"/>
        </bottom>
      </border>
    </dxf>
  </rfmt>
  <rfmt sheetId="1" sqref="A1:G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I2:I16" start="0" length="2147483647">
    <dxf>
      <font>
        <b/>
      </font>
    </dxf>
  </rfmt>
  <rcc rId="108" sId="1">
    <nc r="A16" t="inlineStr">
      <is>
        <t xml:space="preserve">Celkem </t>
      </is>
    </nc>
  </rcc>
  <rfmt sheetId="1" sqref="A16" start="0" length="0">
    <dxf>
      <border>
        <left style="thin">
          <color indexed="64"/>
        </left>
      </border>
    </dxf>
  </rfmt>
  <rfmt sheetId="1" sqref="A16:I16" start="0" length="0">
    <dxf>
      <border>
        <top style="thin">
          <color indexed="64"/>
        </top>
      </border>
    </dxf>
  </rfmt>
  <rfmt sheetId="1" sqref="I16" start="0" length="0">
    <dxf>
      <border>
        <right style="thin">
          <color indexed="64"/>
        </right>
      </border>
    </dxf>
  </rfmt>
  <rfmt sheetId="1" sqref="A16:I16" start="0" length="0">
    <dxf>
      <border>
        <bottom style="thin">
          <color indexed="64"/>
        </bottom>
      </border>
    </dxf>
  </rfmt>
  <rfmt sheetId="1" sqref="A16:I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16" start="0" length="0">
    <dxf>
      <border>
        <left style="medium">
          <color indexed="64"/>
        </left>
      </border>
    </dxf>
  </rfmt>
  <rfmt sheetId="1" sqref="A16:I16" start="0" length="0">
    <dxf>
      <border>
        <top style="medium">
          <color indexed="64"/>
        </top>
      </border>
    </dxf>
  </rfmt>
  <rfmt sheetId="1" sqref="I16" start="0" length="0">
    <dxf>
      <border>
        <right style="medium">
          <color indexed="64"/>
        </right>
      </border>
    </dxf>
  </rfmt>
  <rfmt sheetId="1" sqref="A16:I16" start="0" length="0">
    <dxf>
      <border>
        <bottom style="medium">
          <color indexed="64"/>
        </bottom>
      </border>
    </dxf>
  </rfmt>
  <rcc rId="109" sId="1">
    <nc r="I16">
      <f>SUM(I2:I15)</f>
    </nc>
  </rcc>
  <rdn rId="0" localSheetId="1" customView="1" name="Z_0AF8AA7A_1183_47AE_B27B_28AD491B6451_.wvu.FilterData" hidden="1" oldHidden="1">
    <formula>Feuil1!$A$1:$G$1</formula>
  </rdn>
  <rcv guid="{0AF8AA7A-1183-47AE-B27B-28AD491B645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:H15" start="0" length="2147483647">
    <dxf>
      <font>
        <name val="Aptos Light"/>
        <family val="2"/>
        <scheme val="none"/>
      </font>
    </dxf>
  </rfmt>
  <rfmt sheetId="1" sqref="A1:H15" start="0" length="2147483647">
    <dxf>
      <font>
        <sz val="10"/>
      </font>
    </dxf>
  </rfmt>
  <rfmt sheetId="1" sqref="A1:H15" start="0" length="2147483647">
    <dxf>
      <font>
        <name val="Aptos"/>
      </font>
    </dxf>
  </rfmt>
  <rfmt sheetId="1" sqref="A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B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C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D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E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F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G1" start="0" length="0">
    <dxf>
      <font>
        <b/>
        <sz val="10"/>
        <color auto="1"/>
        <name val="Aptos"/>
        <scheme val="none"/>
      </font>
      <fill>
        <patternFill patternType="solid">
          <bgColor rgb="FFADAAAA"/>
        </patternFill>
      </fill>
      <alignment vertical="top"/>
      <border outline="0">
        <left/>
        <right/>
        <top style="thin">
          <color rgb="FF000000"/>
        </top>
        <bottom/>
      </border>
    </dxf>
  </rfmt>
  <rfmt sheetId="1" sqref="A1:G1">
    <dxf>
      <alignment vertical="center"/>
    </dxf>
  </rfmt>
  <rfmt sheetId="1" sqref="A1" start="0" length="0">
    <dxf>
      <border>
        <left style="thin">
          <color indexed="64"/>
        </left>
      </border>
    </dxf>
  </rfmt>
  <rfmt sheetId="1" sqref="A1:G1" start="0" length="0">
    <dxf>
      <border>
        <top style="thin">
          <color indexed="64"/>
        </top>
      </border>
    </dxf>
  </rfmt>
  <rfmt sheetId="1" sqref="G1" start="0" length="0">
    <dxf>
      <border>
        <right style="thin">
          <color indexed="64"/>
        </right>
      </border>
    </dxf>
  </rfmt>
  <rfmt sheetId="1" sqref="A1:G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111" sId="1" ref="A1:XFD1" action="insertRow" edge="1"/>
  <rrc rId="112" sId="1" ref="A1:XFD1" action="insertRow"/>
  <rcc rId="113" sId="1">
    <nc r="A1" t="inlineStr">
      <is>
        <t xml:space="preserve">Svitky - požadovaný materiál </t>
      </is>
    </nc>
  </rcc>
  <rfmt sheetId="1" sqref="A1" start="0" length="2147483647">
    <dxf>
      <font>
        <b/>
      </font>
    </dxf>
  </rfmt>
  <rfmt sheetId="1" sqref="A1" start="0" length="2147483647">
    <dxf>
      <font>
        <sz val="12"/>
      </font>
    </dxf>
  </rfmt>
  <rsnm rId="114" sheetId="1" oldName="[A25105-PIPING LIST-CASTER-2.xlsx]Feuil1" newName="[A25105-PIPING LIST-CASTER-2.xlsx]Sumary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" sId="1">
    <oc r="A18" t="inlineStr">
      <is>
        <t xml:space="preserve">Celkem </t>
      </is>
    </oc>
    <nc r="A18" t="inlineStr">
      <is>
        <t xml:space="preserve">CELKEM 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:I18" start="0" length="2147483647">
    <dxf>
      <font>
        <name val="Arial"/>
        <charset val="238"/>
        <scheme val="none"/>
      </font>
    </dxf>
  </rfmt>
  <rcv guid="{0AF8AA7A-1183-47AE-B27B-28AD491B6451}" action="delete"/>
  <rdn rId="0" localSheetId="1" customView="1" name="Z_0AF8AA7A_1183_47AE_B27B_28AD491B6451_.wvu.FilterData" hidden="1" oldHidden="1">
    <formula>Sumary!$A$3:$G$3</formula>
    <oldFormula>Sumary!$A$3:$G$3</oldFormula>
  </rdn>
  <rcv guid="{0AF8AA7A-1183-47AE-B27B-28AD491B645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:I17" start="0" length="2147483647">
    <dxf>
      <font>
        <b val="0"/>
      </font>
    </dxf>
  </rfmt>
  <rfmt sheetId="1" sqref="A18" start="0" length="2147483647">
    <dxf>
      <font>
        <b/>
      </font>
    </dxf>
  </rfmt>
  <rcc rId="117" sId="1">
    <oc r="I18">
      <f>SUM(I4:I17)</f>
    </oc>
    <nc r="I18">
      <f>SUM(I4:I17)</f>
    </nc>
  </rcc>
  <rdn rId="0" localSheetId="1" customView="1" name="Z_527BE0B7_2A6C_4C7A_8630_DDF89C01CBA2_.wvu.FilterData" hidden="1" oldHidden="1">
    <formula>Sumary!$A$3:$G$3</formula>
  </rdn>
  <rcv guid="{527BE0B7-2A6C-4C7A-8630-DDF89C01CBA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8">
  <userInfo guid="{5E4A942F-15A2-4D77-9D9B-079CD9AD2AC3}" name="Alfréd Barsch" id="-1084773655" dateTime="2025-12-04T08:47:38"/>
  <userInfo guid="{EDE552B6-40F3-4840-A44B-DA838DA563CB}" name="Alfréd Barsch" id="-1084814126" dateTime="2025-12-04T08:54:19"/>
  <userInfo guid="{FEEDABC0-F8BA-4739-ADA6-08486C883C29}" name="Lucie Lukášová" id="-280072835" dateTime="2025-12-07T07:39:28"/>
  <userInfo guid="{9DCD9064-555E-4A30-8C6F-FB56FB2A84D8}" name="Lucie Lukášová" id="-280069671" dateTime="2025-12-08T07:33:18"/>
  <userInfo guid="{C1E8C6F0-2B29-4D4A-AC51-1F896FFCA327}" name="Lucie Lukášová" id="-280060947" dateTime="2025-12-08T07:35:37"/>
  <userInfo guid="{A6A859BE-C427-4C86-93B9-48954E805259}" name="Lucie Lukášová" id="-280094629" dateTime="2025-12-11T16:08:58"/>
  <userInfo guid="{96F06719-8C53-4DCD-8749-328E63E8ABA2}" name="Lucie Lukášová" id="-280095949" dateTime="2026-01-11T08:15:00"/>
  <userInfo guid="{D2407B5C-89DF-4026-B736-9C1F4FA2BD32}" name="Lucie Lukášová" id="-280056362" dateTime="2026-01-11T13:40:08"/>
</user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06/relationships/wsSortMap" Target="wsSortMa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C0F13-06CE-48ED-92DA-839AB4C4F50D}">
  <dimension ref="A1:H43"/>
  <sheetViews>
    <sheetView tabSelected="1" workbookViewId="0">
      <selection activeCell="H17" sqref="H17"/>
    </sheetView>
  </sheetViews>
  <sheetFormatPr defaultColWidth="10.86328125" defaultRowHeight="14.25" x14ac:dyDescent="0.45"/>
  <cols>
    <col min="1" max="2" width="6.86328125" bestFit="1" customWidth="1"/>
    <col min="3" max="3" width="38.1328125" customWidth="1"/>
    <col min="4" max="4" width="8.59765625" hidden="1" customWidth="1"/>
    <col min="5" max="5" width="10" customWidth="1"/>
    <col min="6" max="6" width="23.1328125" customWidth="1"/>
    <col min="7" max="7" width="12.3984375" customWidth="1"/>
  </cols>
  <sheetData>
    <row r="1" spans="1:8" ht="15.75" x14ac:dyDescent="0.5">
      <c r="A1" s="3" t="s">
        <v>20</v>
      </c>
    </row>
    <row r="3" spans="1:8" ht="39.75" customHeight="1" x14ac:dyDescent="0.45">
      <c r="A3" s="4" t="s">
        <v>0</v>
      </c>
      <c r="B3" s="4" t="s">
        <v>18</v>
      </c>
      <c r="C3" s="4" t="s">
        <v>1</v>
      </c>
      <c r="D3" s="4" t="s">
        <v>17</v>
      </c>
      <c r="E3" s="4" t="s">
        <v>17</v>
      </c>
      <c r="F3" s="4" t="s">
        <v>2</v>
      </c>
      <c r="G3" s="5" t="s">
        <v>21</v>
      </c>
      <c r="H3" s="6" t="s">
        <v>22</v>
      </c>
    </row>
    <row r="4" spans="1:8" x14ac:dyDescent="0.45">
      <c r="A4" s="7">
        <v>1</v>
      </c>
      <c r="B4" s="7">
        <v>1</v>
      </c>
      <c r="C4" s="8" t="s">
        <v>3</v>
      </c>
      <c r="D4" s="7">
        <v>350</v>
      </c>
      <c r="E4" s="7">
        <f>D4*1.1</f>
        <v>385.00000000000006</v>
      </c>
      <c r="F4" s="7" t="s">
        <v>16</v>
      </c>
      <c r="G4" s="9"/>
      <c r="H4" s="20">
        <f>B4*G4</f>
        <v>0</v>
      </c>
    </row>
    <row r="5" spans="1:8" x14ac:dyDescent="0.45">
      <c r="A5" s="7">
        <v>2</v>
      </c>
      <c r="B5" s="7">
        <v>2</v>
      </c>
      <c r="C5" s="8" t="s">
        <v>4</v>
      </c>
      <c r="D5" s="7">
        <v>350</v>
      </c>
      <c r="E5" s="7">
        <f t="shared" ref="E5:E14" si="0">D5*1.1</f>
        <v>385.00000000000006</v>
      </c>
      <c r="F5" s="7" t="s">
        <v>16</v>
      </c>
      <c r="G5" s="9"/>
      <c r="H5" s="20">
        <f t="shared" ref="H5:H17" si="1">B5*G5</f>
        <v>0</v>
      </c>
    </row>
    <row r="6" spans="1:8" x14ac:dyDescent="0.45">
      <c r="A6" s="7">
        <v>3</v>
      </c>
      <c r="B6" s="7">
        <v>9</v>
      </c>
      <c r="C6" s="8" t="s">
        <v>5</v>
      </c>
      <c r="D6" s="7">
        <v>350</v>
      </c>
      <c r="E6" s="7">
        <f t="shared" si="0"/>
        <v>385.00000000000006</v>
      </c>
      <c r="F6" s="7" t="s">
        <v>16</v>
      </c>
      <c r="G6" s="9"/>
      <c r="H6" s="20">
        <f t="shared" si="1"/>
        <v>0</v>
      </c>
    </row>
    <row r="7" spans="1:8" x14ac:dyDescent="0.45">
      <c r="A7" s="7">
        <v>4</v>
      </c>
      <c r="B7" s="7">
        <v>10</v>
      </c>
      <c r="C7" s="8" t="s">
        <v>6</v>
      </c>
      <c r="D7" s="7">
        <v>3200</v>
      </c>
      <c r="E7" s="7">
        <f t="shared" si="0"/>
        <v>3520.0000000000005</v>
      </c>
      <c r="F7" s="7" t="s">
        <v>7</v>
      </c>
      <c r="G7" s="9"/>
      <c r="H7" s="20">
        <f t="shared" si="1"/>
        <v>0</v>
      </c>
    </row>
    <row r="8" spans="1:8" x14ac:dyDescent="0.45">
      <c r="A8" s="7">
        <v>5</v>
      </c>
      <c r="B8" s="7">
        <v>3</v>
      </c>
      <c r="C8" s="8" t="s">
        <v>8</v>
      </c>
      <c r="D8" s="7">
        <v>3200</v>
      </c>
      <c r="E8" s="7">
        <f t="shared" si="0"/>
        <v>3520.0000000000005</v>
      </c>
      <c r="F8" s="7" t="s">
        <v>7</v>
      </c>
      <c r="G8" s="9"/>
      <c r="H8" s="20">
        <f t="shared" si="1"/>
        <v>0</v>
      </c>
    </row>
    <row r="9" spans="1:8" x14ac:dyDescent="0.45">
      <c r="A9" s="7">
        <v>6</v>
      </c>
      <c r="B9" s="7">
        <v>9</v>
      </c>
      <c r="C9" s="8" t="s">
        <v>5</v>
      </c>
      <c r="D9" s="7">
        <v>2200</v>
      </c>
      <c r="E9" s="7">
        <f t="shared" si="0"/>
        <v>2420</v>
      </c>
      <c r="F9" s="7" t="s">
        <v>16</v>
      </c>
      <c r="G9" s="9"/>
      <c r="H9" s="20">
        <f t="shared" si="1"/>
        <v>0</v>
      </c>
    </row>
    <row r="10" spans="1:8" x14ac:dyDescent="0.45">
      <c r="A10" s="7">
        <v>7</v>
      </c>
      <c r="B10" s="7">
        <v>1</v>
      </c>
      <c r="C10" s="8" t="s">
        <v>9</v>
      </c>
      <c r="D10" s="7">
        <v>2200</v>
      </c>
      <c r="E10" s="7">
        <f t="shared" si="0"/>
        <v>2420</v>
      </c>
      <c r="F10" s="7" t="s">
        <v>16</v>
      </c>
      <c r="G10" s="9"/>
      <c r="H10" s="20">
        <f t="shared" si="1"/>
        <v>0</v>
      </c>
    </row>
    <row r="11" spans="1:8" x14ac:dyDescent="0.45">
      <c r="A11" s="7">
        <v>8</v>
      </c>
      <c r="B11" s="7">
        <v>1</v>
      </c>
      <c r="C11" s="8" t="s">
        <v>3</v>
      </c>
      <c r="D11" s="7">
        <v>2200</v>
      </c>
      <c r="E11" s="7">
        <f t="shared" si="0"/>
        <v>2420</v>
      </c>
      <c r="F11" s="7" t="s">
        <v>16</v>
      </c>
      <c r="G11" s="9"/>
      <c r="H11" s="20">
        <f t="shared" si="1"/>
        <v>0</v>
      </c>
    </row>
    <row r="12" spans="1:8" x14ac:dyDescent="0.45">
      <c r="A12" s="7">
        <v>9</v>
      </c>
      <c r="B12" s="7">
        <v>2</v>
      </c>
      <c r="C12" s="8" t="s">
        <v>4</v>
      </c>
      <c r="D12" s="7">
        <v>2200</v>
      </c>
      <c r="E12" s="7">
        <f t="shared" si="0"/>
        <v>2420</v>
      </c>
      <c r="F12" s="7" t="s">
        <v>16</v>
      </c>
      <c r="G12" s="9"/>
      <c r="H12" s="20">
        <f t="shared" si="1"/>
        <v>0</v>
      </c>
    </row>
    <row r="13" spans="1:8" x14ac:dyDescent="0.45">
      <c r="A13" s="7">
        <v>10</v>
      </c>
      <c r="B13" s="7">
        <v>1</v>
      </c>
      <c r="C13" s="8" t="s">
        <v>10</v>
      </c>
      <c r="D13" s="7">
        <v>350</v>
      </c>
      <c r="E13" s="7">
        <f t="shared" si="0"/>
        <v>385.00000000000006</v>
      </c>
      <c r="F13" s="7" t="s">
        <v>16</v>
      </c>
      <c r="G13" s="9"/>
      <c r="H13" s="20">
        <f t="shared" si="1"/>
        <v>0</v>
      </c>
    </row>
    <row r="14" spans="1:8" x14ac:dyDescent="0.45">
      <c r="A14" s="7">
        <v>11</v>
      </c>
      <c r="B14" s="7">
        <v>1</v>
      </c>
      <c r="C14" s="8" t="s">
        <v>11</v>
      </c>
      <c r="D14" s="7">
        <v>3200</v>
      </c>
      <c r="E14" s="7">
        <f t="shared" si="0"/>
        <v>3520.0000000000005</v>
      </c>
      <c r="F14" s="7" t="s">
        <v>7</v>
      </c>
      <c r="G14" s="9"/>
      <c r="H14" s="20">
        <f t="shared" si="1"/>
        <v>0</v>
      </c>
    </row>
    <row r="15" spans="1:8" x14ac:dyDescent="0.45">
      <c r="A15" s="7">
        <v>12</v>
      </c>
      <c r="B15" s="7">
        <v>6</v>
      </c>
      <c r="C15" s="8" t="s">
        <v>12</v>
      </c>
      <c r="D15" s="10" t="s">
        <v>13</v>
      </c>
      <c r="E15" s="11"/>
      <c r="F15" s="7" t="s">
        <v>16</v>
      </c>
      <c r="G15" s="9"/>
      <c r="H15" s="20">
        <f t="shared" si="1"/>
        <v>0</v>
      </c>
    </row>
    <row r="16" spans="1:8" x14ac:dyDescent="0.45">
      <c r="A16" s="7">
        <v>13</v>
      </c>
      <c r="B16" s="7">
        <v>18</v>
      </c>
      <c r="C16" s="8" t="s">
        <v>14</v>
      </c>
      <c r="D16" s="10" t="s">
        <v>13</v>
      </c>
      <c r="E16" s="10"/>
      <c r="F16" s="7" t="s">
        <v>16</v>
      </c>
      <c r="G16" s="9"/>
      <c r="H16" s="20">
        <f>B16*G16</f>
        <v>0</v>
      </c>
    </row>
    <row r="17" spans="1:8" ht="14.65" thickBot="1" x14ac:dyDescent="0.5">
      <c r="A17" s="12">
        <v>14</v>
      </c>
      <c r="B17" s="12">
        <v>2</v>
      </c>
      <c r="C17" s="13" t="s">
        <v>15</v>
      </c>
      <c r="D17" s="14" t="s">
        <v>13</v>
      </c>
      <c r="E17" s="14"/>
      <c r="F17" s="12" t="s">
        <v>16</v>
      </c>
      <c r="G17" s="15"/>
      <c r="H17" s="20">
        <f t="shared" si="1"/>
        <v>0</v>
      </c>
    </row>
    <row r="18" spans="1:8" ht="14.65" thickBot="1" x14ac:dyDescent="0.5">
      <c r="A18" s="21" t="s">
        <v>19</v>
      </c>
      <c r="B18" s="16"/>
      <c r="C18" s="16"/>
      <c r="D18" s="16"/>
      <c r="E18" s="17"/>
      <c r="F18" s="16"/>
      <c r="G18" s="18"/>
      <c r="H18" s="19">
        <f>SUM(H4:H17)</f>
        <v>0</v>
      </c>
    </row>
    <row r="19" spans="1:8" x14ac:dyDescent="0.45">
      <c r="G19" s="1"/>
      <c r="H19" s="2"/>
    </row>
    <row r="20" spans="1:8" x14ac:dyDescent="0.45">
      <c r="G20" s="1"/>
      <c r="H20" s="2"/>
    </row>
    <row r="21" spans="1:8" x14ac:dyDescent="0.45">
      <c r="G21" s="1"/>
      <c r="H21" s="2"/>
    </row>
    <row r="22" spans="1:8" x14ac:dyDescent="0.45">
      <c r="G22" s="1"/>
      <c r="H22" s="2"/>
    </row>
    <row r="23" spans="1:8" x14ac:dyDescent="0.45">
      <c r="G23" s="1"/>
      <c r="H23" s="2"/>
    </row>
    <row r="24" spans="1:8" x14ac:dyDescent="0.45">
      <c r="G24" s="1"/>
      <c r="H24" s="2"/>
    </row>
    <row r="25" spans="1:8" x14ac:dyDescent="0.45">
      <c r="G25" s="1"/>
      <c r="H25" s="2"/>
    </row>
    <row r="26" spans="1:8" x14ac:dyDescent="0.45">
      <c r="G26" s="1"/>
      <c r="H26" s="2"/>
    </row>
    <row r="27" spans="1:8" x14ac:dyDescent="0.45">
      <c r="G27" s="1"/>
      <c r="H27" s="2"/>
    </row>
    <row r="28" spans="1:8" x14ac:dyDescent="0.45">
      <c r="G28" s="1"/>
      <c r="H28" s="2"/>
    </row>
    <row r="29" spans="1:8" x14ac:dyDescent="0.45">
      <c r="G29" s="1"/>
      <c r="H29" s="2"/>
    </row>
    <row r="30" spans="1:8" x14ac:dyDescent="0.45">
      <c r="G30" s="1"/>
      <c r="H30" s="2"/>
    </row>
    <row r="31" spans="1:8" x14ac:dyDescent="0.45">
      <c r="G31" s="1"/>
      <c r="H31" s="2"/>
    </row>
    <row r="32" spans="1:8" x14ac:dyDescent="0.45">
      <c r="G32" s="1"/>
      <c r="H32" s="2"/>
    </row>
    <row r="33" spans="7:8" x14ac:dyDescent="0.45">
      <c r="G33" s="1"/>
      <c r="H33" s="2"/>
    </row>
    <row r="34" spans="7:8" x14ac:dyDescent="0.45">
      <c r="G34" s="1"/>
      <c r="H34" s="2"/>
    </row>
    <row r="35" spans="7:8" x14ac:dyDescent="0.45">
      <c r="G35" s="1"/>
      <c r="H35" s="2"/>
    </row>
    <row r="36" spans="7:8" x14ac:dyDescent="0.45">
      <c r="G36" s="1"/>
      <c r="H36" s="2"/>
    </row>
    <row r="37" spans="7:8" x14ac:dyDescent="0.45">
      <c r="G37" s="1"/>
      <c r="H37" s="2"/>
    </row>
    <row r="38" spans="7:8" x14ac:dyDescent="0.45">
      <c r="G38" s="1"/>
      <c r="H38" s="2"/>
    </row>
    <row r="39" spans="7:8" x14ac:dyDescent="0.45">
      <c r="G39" s="1"/>
      <c r="H39" s="2"/>
    </row>
    <row r="40" spans="7:8" x14ac:dyDescent="0.45">
      <c r="G40" s="1"/>
      <c r="H40" s="2"/>
    </row>
    <row r="41" spans="7:8" x14ac:dyDescent="0.45">
      <c r="G41" s="1"/>
      <c r="H41" s="2"/>
    </row>
    <row r="42" spans="7:8" x14ac:dyDescent="0.45">
      <c r="G42" s="1"/>
      <c r="H42" s="2"/>
    </row>
    <row r="43" spans="7:8" x14ac:dyDescent="0.45">
      <c r="G43" s="1"/>
      <c r="H43" s="2"/>
    </row>
  </sheetData>
  <customSheetViews>
    <customSheetView guid="{527BE0B7-2A6C-4C7A-8630-DDF89C01CBA2}" hiddenColumns="1">
      <selection activeCell="H17" sqref="H17"/>
      <pageMargins left="0.7" right="0.7" top="0.75" bottom="0.75" header="0.3" footer="0.3"/>
    </customSheetView>
    <customSheetView guid="{0AF8AA7A-1183-47AE-B27B-28AD491B6451}">
      <selection activeCell="L9" sqref="L9"/>
      <pageMargins left="0.7" right="0.7" top="0.75" bottom="0.75" header="0.3" footer="0.3"/>
    </customSheetView>
    <customSheetView guid="{3105153E-E9EF-462C-A23B-9B5A7C6544CB}">
      <selection activeCell="H10" sqref="H10"/>
      <pageMargins left="0.7" right="0.7" top="0.75" bottom="0.75" header="0.3" footer="0.3"/>
    </customSheetView>
    <customSheetView guid="{3F4E6DBD-4FD4-4579-8591-4B1AEC155510}">
      <selection activeCell="E13" sqref="E13:E15"/>
      <pageMargins left="0.7" right="0.7" top="0.75" bottom="0.75" header="0.3" footer="0.3"/>
    </customSheetView>
    <customSheetView guid="{F82CEC31-6B11-4665-8220-381160EE3AB8}">
      <selection activeCell="A13" sqref="A13:XFD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wsSortMap1.xml><?xml version="1.0" encoding="utf-8"?>
<worksheetSortMap xmlns="http://schemas.microsoft.com/office/excel/2006/main">
  <rowSortMap ref="A4:XFD14" count="11">
    <row newVal="3" oldVal="4"/>
    <row newVal="4" oldVal="5"/>
    <row newVal="5" oldVal="6"/>
    <row newVal="6" oldVal="7"/>
    <row newVal="7" oldVal="8"/>
    <row newVal="8" oldVal="9"/>
    <row newVal="9" oldVal="10"/>
    <row newVal="10" oldVal="11"/>
    <row newVal="11" oldVal="12"/>
    <row newVal="12" oldVal="13"/>
    <row newVal="13" oldVal="3"/>
  </rowSortMap>
</worksheetSortMap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BCD7A-92EC-4525-91A0-73A8F84842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0475D0-B31D-4B37-B01B-20B6AC262EEC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25323370-961A-4A81-881F-2D9D94AD9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Joly</dc:creator>
  <cp:lastModifiedBy>Lucie Lukášová</cp:lastModifiedBy>
  <dcterms:created xsi:type="dcterms:W3CDTF">2025-10-01T06:51:00Z</dcterms:created>
  <dcterms:modified xsi:type="dcterms:W3CDTF">2026-01-11T12:40:30Z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